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h Pillar\Map data\"/>
    </mc:Choice>
  </mc:AlternateContent>
  <xr:revisionPtr revIDLastSave="0" documentId="13_ncr:1_{9C27B350-4BFE-4536-B172-3EE4E790D554}" xr6:coauthVersionLast="47" xr6:coauthVersionMax="47" xr10:uidLastSave="{00000000-0000-0000-0000-000000000000}"/>
  <bookViews>
    <workbookView xWindow="-120" yWindow="-120" windowWidth="38640" windowHeight="21240" xr2:uid="{C82B0CB2-F2F3-458C-A1F8-9074CB6E1C9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1" i="1" l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BE11" i="1"/>
  <c r="BD11" i="1"/>
  <c r="CJ11" i="1"/>
  <c r="CI11" i="1"/>
  <c r="CH11" i="1"/>
  <c r="CG11" i="1"/>
  <c r="CF11" i="1"/>
  <c r="CE11" i="1"/>
  <c r="CD11" i="1"/>
  <c r="CC11" i="1"/>
  <c r="CA11" i="1"/>
  <c r="CB11" i="1"/>
  <c r="CA10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0" i="1"/>
  <c r="BD10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<sst xmlns="http://schemas.openxmlformats.org/spreadsheetml/2006/main" count="114" uniqueCount="102">
  <si>
    <t>Agricultural land (% of land area)</t>
  </si>
  <si>
    <t>Crop production index (2014-2016 = 100)</t>
  </si>
  <si>
    <t>Employment in agriculture, male (% of male employment) (modeled ILO estimate)</t>
  </si>
  <si>
    <t>Employment in agriculture, female (% of female employment) (modeled ILO estimate)</t>
  </si>
  <si>
    <t>Fertilizer consumption (kilograms per hectare of arable land)</t>
  </si>
  <si>
    <t>Food production index (2014-2016 = 100)</t>
  </si>
  <si>
    <t>Forest area (% of land area)</t>
  </si>
  <si>
    <t>Permanent cropland (% of land area)</t>
  </si>
  <si>
    <t>Rural population (% of total population)</t>
  </si>
  <si>
    <t>Rural population</t>
  </si>
  <si>
    <t>Incidence of tuberculosis (per 100,000 people)</t>
  </si>
  <si>
    <t>Maternal mortality ratio (modeled estimate, per 100,000 live births)</t>
  </si>
  <si>
    <t>Mortality rate, under-5 (per 1,000 live births)</t>
  </si>
  <si>
    <t>Net migration</t>
  </si>
  <si>
    <t>School enrollment, primary and secondary (gross), gender parity index (GPI)</t>
  </si>
  <si>
    <t>Access to electricity (% of population)</t>
  </si>
  <si>
    <t>Annual freshwater withdrawals, total (% of internal resources)</t>
  </si>
  <si>
    <t>CO2 emissions (metric tons per capita)</t>
  </si>
  <si>
    <t>Ease of doing business index (1=most business-friendly regulations)</t>
  </si>
  <si>
    <t>Electric power consumption (kWh per capita)</t>
  </si>
  <si>
    <t>Energy use (kg of oil equivalent per capita)</t>
  </si>
  <si>
    <t>Methane emissions (kt of CO2 equivalent)</t>
  </si>
  <si>
    <t>Nitrous oxide emissions (thousand metric tons of CO2 equivalent)</t>
  </si>
  <si>
    <t>Population growth (annual %)</t>
  </si>
  <si>
    <t>Population living in areas where elevation is below 5 meters (% of total population)</t>
  </si>
  <si>
    <t>Population, total</t>
  </si>
  <si>
    <t>Renewable energy consumption (% of total final energy consumption)</t>
  </si>
  <si>
    <t>Terrestrial and marine protected areas (% of total territorial area)</t>
  </si>
  <si>
    <t>Total greenhouse gas emissions (kt of CO2 equivalent)</t>
  </si>
  <si>
    <t>Urban population</t>
  </si>
  <si>
    <t>Adjusted net savings, including particulate emission damage (% of GNI)</t>
  </si>
  <si>
    <t>GNI, PPP (current international $)</t>
  </si>
  <si>
    <t>PPP conversion factor, GDP (LCU per international $)</t>
  </si>
  <si>
    <t>Central government debt, total (% of GDP)</t>
  </si>
  <si>
    <t>Charges for the use of intellectual property, receipts (BoP, current US$)</t>
  </si>
  <si>
    <t>Expense (% of GDP)</t>
  </si>
  <si>
    <t>Foreign direct investment, net inflows (BoP, current US$)</t>
  </si>
  <si>
    <t>GDP growth (annual %)</t>
  </si>
  <si>
    <t>GDP per capita (current US$)</t>
  </si>
  <si>
    <t>GDP per capita growth (annual %)</t>
  </si>
  <si>
    <t>GDP per capita, PPP (current international $)</t>
  </si>
  <si>
    <t>Gross capital formation (% of GDP)</t>
  </si>
  <si>
    <t>Imports of goods and services (% of GDP)</t>
  </si>
  <si>
    <t>Industry (including construction), value added (% of GDP)</t>
  </si>
  <si>
    <t>Inflation, consumer prices (annual %)</t>
  </si>
  <si>
    <t>Personal remittances, received (current US$)</t>
  </si>
  <si>
    <t>Revenue, excluding grants (% of GDP)</t>
  </si>
  <si>
    <t>Total reserves (includes gold, current US$)</t>
  </si>
  <si>
    <t>Energy imports, net (% of energy use)</t>
  </si>
  <si>
    <t>School enrollment, primary (gross), gender parity index (GPI)</t>
  </si>
  <si>
    <t>Children out of school, primary, female</t>
  </si>
  <si>
    <t>Children out of school, primary, male</t>
  </si>
  <si>
    <t>Government expenditure per student, primary (% of GDP per capita)</t>
  </si>
  <si>
    <t>Labor force, total</t>
  </si>
  <si>
    <t>Unemployment, female (% of female labor force) (modeled ILO estimate)</t>
  </si>
  <si>
    <t>Unemployment, male (% of male labor force) (modeled ILO estimate)</t>
  </si>
  <si>
    <t>Fossil fuel energy consumption (% of total)</t>
  </si>
  <si>
    <t>Annual freshwater withdrawals, total (billion cubic meters)</t>
  </si>
  <si>
    <t>Current account balance (BoP, current US$)</t>
  </si>
  <si>
    <t>Stocks traded, total value (% of GDP)</t>
  </si>
  <si>
    <t>Bank capital to assets ratio (%)</t>
  </si>
  <si>
    <t>Broad money growth (annual %)</t>
  </si>
  <si>
    <t>Deposit interest rate (%)</t>
  </si>
  <si>
    <t>Mortality rate, neonatal (per 1,000 live births)</t>
  </si>
  <si>
    <t>Immunization, DPT (% of children ages 12-23 months)</t>
  </si>
  <si>
    <t>Hospital beds (per 1,000 people)</t>
  </si>
  <si>
    <t>Contraceptive prevalence, any methods (% of women ages 15-49)</t>
  </si>
  <si>
    <t>Mortality rate, infant (per 1,000 live births)</t>
  </si>
  <si>
    <t>Life expectancy at birth, female (years)</t>
  </si>
  <si>
    <t>Life expectancy at birth, total (years)</t>
  </si>
  <si>
    <t>Life expectancy at birth, male (years)</t>
  </si>
  <si>
    <t>Age dependency ratio (% of working-age population)</t>
  </si>
  <si>
    <t>Domestic credit to private sector (% of GDP)</t>
  </si>
  <si>
    <t>New businesses registered (number)</t>
  </si>
  <si>
    <t>Total tax and contribution rate (% of profit)</t>
  </si>
  <si>
    <t>International tourism, expenditures (% of total imports)</t>
  </si>
  <si>
    <t>Tax revenue (% of GDP)</t>
  </si>
  <si>
    <t>Military expenditure (% of general government expenditure)</t>
  </si>
  <si>
    <t>Population density (people per sq. km of land area)</t>
  </si>
  <si>
    <t>Proportion of seats held by women in national parliaments (%)</t>
  </si>
  <si>
    <t>Physicians (per 1,000 people)</t>
  </si>
  <si>
    <t>Labor force, female (% of total labor force)</t>
  </si>
  <si>
    <t>gender inequality index</t>
  </si>
  <si>
    <t>Government expenditure on education (% of GDP)</t>
  </si>
  <si>
    <t>Human Development Index (HDI)</t>
  </si>
  <si>
    <t>Inequality in education (%)</t>
  </si>
  <si>
    <t>Sex ratio at birth (male to female births)</t>
  </si>
  <si>
    <t>Share of seats held by women in local government (%)</t>
  </si>
  <si>
    <t>Share of seats in parliament (% held by women)</t>
  </si>
  <si>
    <r>
      <rPr>
        <b/>
        <sz val="20"/>
        <rFont val="Calibri"/>
        <family val="2"/>
        <scheme val="minor"/>
      </rPr>
      <t>countries</t>
    </r>
    <r>
      <rPr>
        <b/>
        <sz val="20"/>
        <color theme="1"/>
        <rFont val="Calibri"/>
        <family val="2"/>
        <scheme val="minor"/>
      </rPr>
      <t xml:space="preserve"> </t>
    </r>
  </si>
  <si>
    <t xml:space="preserve">UK </t>
  </si>
  <si>
    <t>US</t>
  </si>
  <si>
    <t>France</t>
  </si>
  <si>
    <t>China</t>
  </si>
  <si>
    <t>India</t>
  </si>
  <si>
    <t>Russia</t>
  </si>
  <si>
    <t>Pakistan</t>
  </si>
  <si>
    <t>Iran</t>
  </si>
  <si>
    <t>Israel</t>
  </si>
  <si>
    <t>?</t>
  </si>
  <si>
    <t>16.01 </t>
  </si>
  <si>
    <t>NU0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</si>
</sst>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2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1" fillId="3" borderId="1" xfId="0" applyFont="1" applyFill="1" applyBorder="1" applyAlignment="1">
      <alignment wrapText="1"/>
    </xf>
    <xf numFmtId="0" fontId="1" fillId="3" borderId="1" xfId="1" applyFont="1" applyFill="1" applyBorder="1" applyAlignment="1">
      <alignment wrapText="1"/>
    </xf>
    <xf numFmtId="0" fontId="3" fillId="0" borderId="0" xfId="1"/>
    <xf numFmtId="0" fontId="0" fillId="0" borderId="0" xfId="0" applyAlignment="1">
      <alignment horizontal="right"/>
    </xf>
    <xf numFmtId="0" fontId="0" fillId="0" borderId="0" xfId="0"/>
    <xf numFmtId="0" fontId="3" fillId="0" borderId="0" xfId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4" borderId="0" xfId="0" applyFill="1"/>
    <xf numFmtId="0" fontId="0" fillId="5" borderId="0" xfId="0" applyFill="1"/>
    <xf numFmtId="0" fontId="3" fillId="4" borderId="0" xfId="1" applyFill="1"/>
  </cellXfs>
  <cellStyles count="2">
    <cellStyle name="Normal" xfId="0" builtinId="0"/>
    <cellStyle name="Normal 2" xfId="1" xr:uid="{A0EFE962-5021-4122-B864-1DB1D0A1FC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E6316-7AA3-469D-8DCA-4F6D177CAB16}">
  <dimension ref="A1:CX11"/>
  <sheetViews>
    <sheetView tabSelected="1" workbookViewId="0">
      <selection activeCell="Y10" sqref="Y10"/>
    </sheetView>
  </sheetViews>
  <sheetFormatPr defaultRowHeight="15" x14ac:dyDescent="0.25"/>
  <cols>
    <col min="1" max="1" width="18.28515625" style="40" customWidth="1"/>
    <col min="4" max="5" width="13.42578125" bestFit="1" customWidth="1"/>
    <col min="6" max="6" width="12" bestFit="1" customWidth="1"/>
    <col min="13" max="13" width="11" bestFit="1" customWidth="1"/>
    <col min="15" max="15" width="8.7109375" bestFit="1" customWidth="1"/>
    <col min="16" max="16" width="12.85546875" bestFit="1" customWidth="1"/>
    <col min="20" max="20" width="12.7109375" bestFit="1" customWidth="1"/>
    <col min="24" max="24" width="11.28515625" bestFit="1" customWidth="1"/>
    <col min="26" max="26" width="14.85546875" bestFit="1" customWidth="1"/>
    <col min="27" max="29" width="12" bestFit="1" customWidth="1"/>
    <col min="30" max="30" width="9.85546875" bestFit="1" customWidth="1"/>
    <col min="31" max="31" width="10" bestFit="1" customWidth="1"/>
    <col min="32" max="33" width="12" bestFit="1" customWidth="1"/>
    <col min="36" max="37" width="12" bestFit="1" customWidth="1"/>
    <col min="51" max="51" width="12" bestFit="1" customWidth="1"/>
    <col min="54" max="54" width="12" bestFit="1" customWidth="1"/>
    <col min="56" max="56" width="12.28515625" bestFit="1" customWidth="1"/>
    <col min="57" max="57" width="11.28515625" bestFit="1" customWidth="1"/>
    <col min="60" max="61" width="12" bestFit="1" customWidth="1"/>
    <col min="84" max="84" width="12.7109375" bestFit="1" customWidth="1"/>
    <col min="85" max="85" width="9" bestFit="1" customWidth="1"/>
    <col min="91" max="93" width="12" bestFit="1" customWidth="1"/>
    <col min="94" max="94" width="8.140625" bestFit="1" customWidth="1"/>
    <col min="99" max="99" width="12.42578125" customWidth="1"/>
  </cols>
  <sheetData>
    <row r="1" spans="1:102" ht="110.25" customHeight="1" x14ac:dyDescent="0.4">
      <c r="A1" s="39" t="s">
        <v>89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  <c r="AC1" s="1" t="s">
        <v>27</v>
      </c>
      <c r="AD1" s="1" t="s">
        <v>28</v>
      </c>
      <c r="AE1" s="1" t="s">
        <v>29</v>
      </c>
      <c r="AF1" s="1" t="s">
        <v>30</v>
      </c>
      <c r="AG1" s="1" t="s">
        <v>31</v>
      </c>
      <c r="AH1" s="1" t="s">
        <v>32</v>
      </c>
      <c r="AI1" s="1" t="s">
        <v>33</v>
      </c>
      <c r="AJ1" s="1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" t="s">
        <v>42</v>
      </c>
      <c r="AS1" s="1" t="s">
        <v>43</v>
      </c>
      <c r="AT1" s="1" t="s">
        <v>44</v>
      </c>
      <c r="AU1" s="1" t="s">
        <v>45</v>
      </c>
      <c r="AV1" s="1" t="s">
        <v>46</v>
      </c>
      <c r="AW1" s="1" t="s">
        <v>47</v>
      </c>
      <c r="AX1" s="1" t="s">
        <v>48</v>
      </c>
      <c r="AY1" s="1" t="s">
        <v>49</v>
      </c>
      <c r="AZ1" s="1" t="s">
        <v>50</v>
      </c>
      <c r="BA1" s="1" t="s">
        <v>51</v>
      </c>
      <c r="BB1" s="1" t="s">
        <v>52</v>
      </c>
      <c r="BC1" s="1" t="s">
        <v>53</v>
      </c>
      <c r="BD1" s="1" t="s">
        <v>54</v>
      </c>
      <c r="BE1" s="1" t="s">
        <v>55</v>
      </c>
      <c r="BF1" s="1" t="s">
        <v>56</v>
      </c>
      <c r="BG1" s="1" t="s">
        <v>19</v>
      </c>
      <c r="BH1" s="1" t="s">
        <v>57</v>
      </c>
      <c r="BI1" s="1" t="s">
        <v>42</v>
      </c>
      <c r="BJ1" s="1" t="s">
        <v>17</v>
      </c>
      <c r="BK1" s="1" t="s">
        <v>28</v>
      </c>
      <c r="BL1" s="1" t="s">
        <v>58</v>
      </c>
      <c r="BM1" s="1" t="s">
        <v>36</v>
      </c>
      <c r="BN1" s="1" t="s">
        <v>45</v>
      </c>
      <c r="BO1" s="1" t="s">
        <v>47</v>
      </c>
      <c r="BP1" s="1" t="s">
        <v>36</v>
      </c>
      <c r="BQ1" s="1" t="s">
        <v>59</v>
      </c>
      <c r="BR1" s="1" t="s">
        <v>60</v>
      </c>
      <c r="BS1" s="1" t="s">
        <v>61</v>
      </c>
      <c r="BT1" s="1" t="s">
        <v>62</v>
      </c>
      <c r="BU1" s="1" t="s">
        <v>13</v>
      </c>
      <c r="BV1" s="2" t="s">
        <v>63</v>
      </c>
      <c r="BW1" s="2" t="s">
        <v>64</v>
      </c>
      <c r="BX1" s="2" t="s">
        <v>65</v>
      </c>
      <c r="BY1" s="2" t="s">
        <v>66</v>
      </c>
      <c r="BZ1" s="2" t="s">
        <v>67</v>
      </c>
      <c r="CA1" s="2" t="s">
        <v>68</v>
      </c>
      <c r="CB1" s="2" t="s">
        <v>69</v>
      </c>
      <c r="CC1" s="2" t="s">
        <v>70</v>
      </c>
      <c r="CD1" s="2" t="s">
        <v>71</v>
      </c>
      <c r="CE1" s="2" t="s">
        <v>72</v>
      </c>
      <c r="CF1" s="2" t="s">
        <v>18</v>
      </c>
      <c r="CG1" s="2" t="s">
        <v>73</v>
      </c>
      <c r="CH1" s="2" t="s">
        <v>74</v>
      </c>
      <c r="CI1" s="2" t="s">
        <v>75</v>
      </c>
      <c r="CJ1" s="2" t="s">
        <v>46</v>
      </c>
      <c r="CK1" s="2" t="s">
        <v>76</v>
      </c>
      <c r="CL1" s="2" t="s">
        <v>35</v>
      </c>
      <c r="CM1" s="2" t="s">
        <v>77</v>
      </c>
      <c r="CN1" s="2" t="s">
        <v>78</v>
      </c>
      <c r="CO1" s="2" t="s">
        <v>79</v>
      </c>
      <c r="CP1" s="2" t="s">
        <v>80</v>
      </c>
      <c r="CQ1" s="2" t="s">
        <v>81</v>
      </c>
      <c r="CR1" s="2" t="s">
        <v>82</v>
      </c>
      <c r="CS1" s="1" t="s">
        <v>83</v>
      </c>
      <c r="CT1" s="1" t="s">
        <v>84</v>
      </c>
      <c r="CU1" s="1" t="s">
        <v>85</v>
      </c>
      <c r="CV1" s="1" t="s">
        <v>86</v>
      </c>
      <c r="CW1" s="1" t="s">
        <v>87</v>
      </c>
      <c r="CX1" s="1" t="s">
        <v>88</v>
      </c>
    </row>
    <row r="2" spans="1:102" x14ac:dyDescent="0.25">
      <c r="A2" s="40" t="s">
        <v>91</v>
      </c>
      <c r="B2">
        <v>44.363367353854969</v>
      </c>
      <c r="C2">
        <v>104.3</v>
      </c>
      <c r="D2">
        <v>1.87000000476837</v>
      </c>
      <c r="E2">
        <v>0.75999999046325695</v>
      </c>
      <c r="F2">
        <v>128.76516893965137</v>
      </c>
      <c r="G2">
        <v>105.95</v>
      </c>
      <c r="H2">
        <v>33.866926412037493</v>
      </c>
      <c r="I2">
        <v>0.29516519412030934</v>
      </c>
      <c r="J2">
        <v>17.335999999999999</v>
      </c>
      <c r="K2">
        <v>57119368</v>
      </c>
      <c r="L2">
        <v>3</v>
      </c>
      <c r="M2">
        <v>19</v>
      </c>
      <c r="N2">
        <v>6.5</v>
      </c>
      <c r="O2">
        <v>4774029</v>
      </c>
      <c r="P2">
        <v>0.99470001459121704</v>
      </c>
      <c r="Q2">
        <v>100</v>
      </c>
      <c r="R2">
        <v>15.769911702430802</v>
      </c>
      <c r="S2">
        <v>15.240874583328614</v>
      </c>
      <c r="T2">
        <v>6</v>
      </c>
      <c r="U2">
        <v>12993.965579470594</v>
      </c>
      <c r="V2">
        <v>6803.9966072849866</v>
      </c>
      <c r="W2">
        <v>622590</v>
      </c>
      <c r="X2">
        <v>250060</v>
      </c>
      <c r="Y2">
        <v>0.35091106331292099</v>
      </c>
      <c r="Z2">
        <v>2.5125551289999999</v>
      </c>
      <c r="AA2">
        <v>329484123</v>
      </c>
      <c r="AB2">
        <v>8.7169358670581403</v>
      </c>
      <c r="AC2">
        <v>26.328083601168998</v>
      </c>
      <c r="AD2">
        <v>6023620</v>
      </c>
      <c r="AE2">
        <v>272364755</v>
      </c>
      <c r="AF2">
        <v>5.7795155799020703</v>
      </c>
      <c r="AG2">
        <v>21690014999999.898</v>
      </c>
      <c r="AH2">
        <v>1</v>
      </c>
      <c r="AI2">
        <v>98.816981639856522</v>
      </c>
      <c r="AJ2">
        <v>114045000000</v>
      </c>
      <c r="AK2">
        <v>33.013869491703524</v>
      </c>
      <c r="AL2">
        <v>351631000000</v>
      </c>
      <c r="AM2">
        <v>-3.4861395571142992</v>
      </c>
      <c r="AN2">
        <v>63543.577788723982</v>
      </c>
      <c r="AO2">
        <v>-3.8242238365421315</v>
      </c>
      <c r="AP2">
        <v>63543.577788723982</v>
      </c>
      <c r="AQ2">
        <v>21.014290027157831</v>
      </c>
      <c r="AR2">
        <v>14.581198322609085</v>
      </c>
      <c r="AS2">
        <v>18.1563709661696</v>
      </c>
      <c r="AT2">
        <v>1.23358439630637</v>
      </c>
      <c r="AU2">
        <v>6166000000</v>
      </c>
      <c r="AV2">
        <v>17.640417259726984</v>
      </c>
      <c r="AW2">
        <v>628369715338.32202</v>
      </c>
      <c r="AX2">
        <v>7.3087434548227694</v>
      </c>
      <c r="AY2">
        <v>0.99883997440338101</v>
      </c>
      <c r="AZ2">
        <v>76669</v>
      </c>
      <c r="BA2">
        <v>64864</v>
      </c>
      <c r="BB2">
        <v>19.859079999999999</v>
      </c>
      <c r="BC2">
        <v>165163504</v>
      </c>
      <c r="BD2">
        <v>3.61</v>
      </c>
      <c r="BE2">
        <v>3.72</v>
      </c>
      <c r="BF2">
        <v>82.427828245269183</v>
      </c>
      <c r="BG2">
        <v>12993.965579470594</v>
      </c>
      <c r="BH2">
        <v>444.39611177450001</v>
      </c>
      <c r="BI2">
        <v>14.581198322609085</v>
      </c>
      <c r="BJ2">
        <v>15.240874583328614</v>
      </c>
      <c r="BK2">
        <v>6023620</v>
      </c>
      <c r="BL2">
        <v>-647218000000</v>
      </c>
      <c r="BM2">
        <v>351631000000</v>
      </c>
      <c r="BN2">
        <v>6166000000</v>
      </c>
      <c r="BO2">
        <v>628369715338.32202</v>
      </c>
      <c r="BP2">
        <v>351631000000</v>
      </c>
      <c r="BQ2">
        <v>108.20652989863069</v>
      </c>
      <c r="BR2">
        <v>11.020887397389201</v>
      </c>
      <c r="BS2">
        <v>17.901188908426647</v>
      </c>
      <c r="BT2">
        <v>2.23</v>
      </c>
      <c r="BU2">
        <v>4774029</v>
      </c>
      <c r="BV2" s="3">
        <v>3.7</v>
      </c>
      <c r="BW2" s="3">
        <v>94</v>
      </c>
      <c r="BX2" s="3">
        <v>2.87</v>
      </c>
      <c r="BY2" s="3">
        <v>73.900000000000006</v>
      </c>
      <c r="BZ2" s="3">
        <v>15.6</v>
      </c>
      <c r="CA2" s="3">
        <v>81.400000000000006</v>
      </c>
      <c r="CB2" s="3">
        <v>78.787804878048775</v>
      </c>
      <c r="CC2" s="3">
        <v>76.3</v>
      </c>
      <c r="CD2" s="3">
        <v>53.852481336584603</v>
      </c>
      <c r="CE2" s="3">
        <v>216.33453317614081</v>
      </c>
      <c r="CF2" s="3">
        <v>6</v>
      </c>
      <c r="CH2" s="3">
        <v>36.6</v>
      </c>
      <c r="CI2" s="3">
        <v>5.873051451596905</v>
      </c>
      <c r="CJ2" s="3">
        <v>17.640417259726984</v>
      </c>
      <c r="CK2" s="3">
        <v>9.9675701880916669</v>
      </c>
      <c r="CL2" s="3">
        <v>33.013869491703524</v>
      </c>
      <c r="CM2" s="3">
        <v>7.9261765561709092</v>
      </c>
      <c r="CN2" s="3">
        <v>36.01935004624255</v>
      </c>
      <c r="CO2" s="3">
        <v>27.4647887323944</v>
      </c>
      <c r="CP2" s="3">
        <v>2.6120000000000001</v>
      </c>
      <c r="CQ2" s="3">
        <v>46.163626789361111</v>
      </c>
      <c r="CR2">
        <v>0.20399999999999999</v>
      </c>
      <c r="CS2">
        <v>5</v>
      </c>
      <c r="CT2">
        <v>0.92600000000000005</v>
      </c>
      <c r="CU2">
        <v>2.8</v>
      </c>
      <c r="CV2">
        <v>1.05</v>
      </c>
      <c r="CX2">
        <v>23.7</v>
      </c>
    </row>
    <row r="3" spans="1:102" x14ac:dyDescent="0.25">
      <c r="A3" s="40" t="s">
        <v>90</v>
      </c>
      <c r="B3">
        <v>71.71852023312529</v>
      </c>
      <c r="C3">
        <v>90.74</v>
      </c>
      <c r="D3">
        <v>1.46000003814697</v>
      </c>
      <c r="E3">
        <v>0.57999998331069902</v>
      </c>
      <c r="F3">
        <v>245.61977786763407</v>
      </c>
      <c r="G3">
        <v>99.4</v>
      </c>
      <c r="H3">
        <v>13.115363948249495</v>
      </c>
      <c r="I3">
        <v>0.19082213863514239</v>
      </c>
      <c r="J3">
        <v>16.096999999999994</v>
      </c>
      <c r="K3">
        <v>10819646</v>
      </c>
      <c r="L3">
        <v>8</v>
      </c>
      <c r="M3">
        <v>5</v>
      </c>
      <c r="N3">
        <v>4.3</v>
      </c>
      <c r="O3">
        <v>1303250</v>
      </c>
      <c r="P3">
        <v>1.01304996013641</v>
      </c>
      <c r="Q3">
        <v>100</v>
      </c>
      <c r="R3">
        <v>5.8062068965517248</v>
      </c>
      <c r="S3">
        <v>5.398708137893478</v>
      </c>
      <c r="T3">
        <v>8</v>
      </c>
      <c r="U3">
        <v>5130.3902533002774</v>
      </c>
      <c r="V3">
        <v>2764.5166713380581</v>
      </c>
      <c r="W3">
        <v>51210</v>
      </c>
      <c r="X3">
        <v>28290</v>
      </c>
      <c r="Y3">
        <v>0.56540459499456797</v>
      </c>
      <c r="Z3">
        <v>5.3130183639999995</v>
      </c>
      <c r="AA3">
        <v>67215293</v>
      </c>
      <c r="AB3">
        <v>8.7116855743791302</v>
      </c>
      <c r="AC3">
        <v>28.825233895131799</v>
      </c>
      <c r="AD3">
        <v>452080</v>
      </c>
      <c r="AE3">
        <v>56395647</v>
      </c>
      <c r="AF3">
        <v>2.91943420476322</v>
      </c>
      <c r="AG3">
        <v>3182903936068.4785</v>
      </c>
      <c r="AH3">
        <v>0.699569</v>
      </c>
      <c r="AI3">
        <v>115.01645350306208</v>
      </c>
      <c r="AJ3">
        <v>22426905154.862</v>
      </c>
      <c r="AK3">
        <v>36.817737681752128</v>
      </c>
      <c r="AL3">
        <v>2236675458.2614598</v>
      </c>
      <c r="AM3">
        <v>-9.7902403617369345</v>
      </c>
      <c r="AN3">
        <v>40284.638455327571</v>
      </c>
      <c r="AO3">
        <v>-10.298851278170403</v>
      </c>
      <c r="AP3">
        <v>44916.228338524874</v>
      </c>
      <c r="AQ3">
        <v>16.96379659655906</v>
      </c>
      <c r="AR3">
        <v>27.724156608850496</v>
      </c>
      <c r="AS3">
        <v>16.916306943195654</v>
      </c>
      <c r="AT3">
        <v>0.98948670377242998</v>
      </c>
      <c r="AU3">
        <v>3307080783.7540202</v>
      </c>
      <c r="AV3">
        <v>35.340950235527579</v>
      </c>
      <c r="AW3">
        <v>180054101389.55301</v>
      </c>
      <c r="AX3">
        <v>34.629990267526388</v>
      </c>
      <c r="AY3">
        <v>0.99711000919341997</v>
      </c>
      <c r="AZ3">
        <v>19278</v>
      </c>
      <c r="BA3">
        <v>12844</v>
      </c>
      <c r="BB3">
        <v>24.17334</v>
      </c>
      <c r="BC3">
        <v>34738347</v>
      </c>
      <c r="BD3">
        <v>3.53</v>
      </c>
      <c r="BE3">
        <v>3.92</v>
      </c>
      <c r="BF3">
        <v>80.351771267255231</v>
      </c>
      <c r="BG3">
        <v>5130.3902533002774</v>
      </c>
      <c r="BH3">
        <v>8.4190000000000005</v>
      </c>
      <c r="BI3">
        <v>27.724156608850496</v>
      </c>
      <c r="BJ3">
        <v>5.398708137893478</v>
      </c>
      <c r="BK3">
        <v>452080</v>
      </c>
      <c r="BL3">
        <v>-95421171027.897705</v>
      </c>
      <c r="BM3">
        <v>2236675458.2614598</v>
      </c>
      <c r="BN3">
        <v>3307080783.7540202</v>
      </c>
      <c r="BO3">
        <v>180054101389.55301</v>
      </c>
      <c r="BP3">
        <v>2236675458.2614598</v>
      </c>
      <c r="BQ3">
        <v>76.887971600535479</v>
      </c>
      <c r="BR3">
        <v>6.8730273047528296</v>
      </c>
      <c r="BS3">
        <v>9.703321601547831</v>
      </c>
      <c r="BT3">
        <v>4.4833333333333298</v>
      </c>
      <c r="BU3">
        <v>1303250</v>
      </c>
      <c r="BV3" s="3">
        <v>2.8</v>
      </c>
      <c r="BW3" s="3">
        <v>93</v>
      </c>
      <c r="BX3" s="3">
        <v>2.46</v>
      </c>
      <c r="BY3" s="3">
        <v>76.099999999999994</v>
      </c>
      <c r="BZ3" s="3">
        <v>3.7</v>
      </c>
      <c r="CA3" s="3">
        <v>83.1</v>
      </c>
      <c r="CB3" s="3">
        <v>81.2048780487805</v>
      </c>
      <c r="CC3" s="3">
        <v>79.400000000000006</v>
      </c>
      <c r="CD3" s="3">
        <v>57.061374055191102</v>
      </c>
      <c r="CE3" s="3">
        <v>146.44615937489792</v>
      </c>
      <c r="CF3" s="3">
        <v>8</v>
      </c>
      <c r="CG3" s="3">
        <v>664974</v>
      </c>
      <c r="CH3" s="3">
        <v>30.6</v>
      </c>
      <c r="CI3" s="3">
        <v>10.465244141254955</v>
      </c>
      <c r="CJ3" s="3">
        <v>35.340950235527579</v>
      </c>
      <c r="CK3" s="3">
        <v>25.327860610599668</v>
      </c>
      <c r="CL3" s="3">
        <v>36.817737681752128</v>
      </c>
      <c r="CM3" s="3">
        <v>4.227486121099</v>
      </c>
      <c r="CN3" s="3">
        <v>277.82950853552683</v>
      </c>
      <c r="CO3" s="3">
        <v>33.846153846153797</v>
      </c>
      <c r="CP3" s="3">
        <v>2.8117000000000001</v>
      </c>
      <c r="CQ3" s="3">
        <v>47.041817331390952</v>
      </c>
      <c r="CR3">
        <v>0.11799999999999999</v>
      </c>
      <c r="CS3">
        <v>5.5</v>
      </c>
      <c r="CT3">
        <v>0.93200000000000005</v>
      </c>
      <c r="CU3">
        <v>2.7</v>
      </c>
      <c r="CV3">
        <v>1.05</v>
      </c>
      <c r="CW3">
        <v>34.299999999999997</v>
      </c>
      <c r="CX3">
        <v>28.9</v>
      </c>
    </row>
    <row r="4" spans="1:102" x14ac:dyDescent="0.25">
      <c r="A4" s="40" t="s">
        <v>92</v>
      </c>
      <c r="B4">
        <v>52.341765332193724</v>
      </c>
      <c r="C4">
        <v>98.44</v>
      </c>
      <c r="D4">
        <v>3.5</v>
      </c>
      <c r="E4">
        <v>1.4900000095367401</v>
      </c>
      <c r="F4">
        <v>172.67990334539678</v>
      </c>
      <c r="G4">
        <v>98.7</v>
      </c>
      <c r="H4">
        <v>31.204422553268429</v>
      </c>
      <c r="I4">
        <v>1.8368863880837978</v>
      </c>
      <c r="J4">
        <v>19.024999999999999</v>
      </c>
      <c r="K4">
        <v>12821248</v>
      </c>
      <c r="L4">
        <v>8.6999999999999993</v>
      </c>
      <c r="M4">
        <v>8</v>
      </c>
      <c r="N4">
        <v>4.5</v>
      </c>
      <c r="O4">
        <v>182636</v>
      </c>
      <c r="P4">
        <v>1.0005199909210201</v>
      </c>
      <c r="Q4">
        <v>100</v>
      </c>
      <c r="R4">
        <v>13.218</v>
      </c>
      <c r="S4">
        <v>4.6192412051337417</v>
      </c>
      <c r="T4">
        <v>32</v>
      </c>
      <c r="U4">
        <v>6939.9435249092749</v>
      </c>
      <c r="V4">
        <v>3692.0178333105332</v>
      </c>
      <c r="W4">
        <v>58340</v>
      </c>
      <c r="X4">
        <v>38030</v>
      </c>
      <c r="Y4">
        <v>0.211906588145578</v>
      </c>
      <c r="Z4">
        <v>2.8921555919999999</v>
      </c>
      <c r="AA4">
        <v>67391582</v>
      </c>
      <c r="AB4">
        <v>13.4992623166677</v>
      </c>
      <c r="AC4">
        <v>33.207499680633198</v>
      </c>
      <c r="AD4">
        <v>423350</v>
      </c>
      <c r="AE4">
        <v>54570334</v>
      </c>
      <c r="AF4">
        <v>9.1618049003359907</v>
      </c>
      <c r="AG4">
        <v>3389392645158.4639</v>
      </c>
      <c r="AH4">
        <v>0.73153199999999996</v>
      </c>
      <c r="AI4">
        <v>115</v>
      </c>
      <c r="AJ4">
        <v>14660286102.190201</v>
      </c>
      <c r="AK4">
        <v>46.489231185286933</v>
      </c>
      <c r="AL4">
        <v>51038713850.741402</v>
      </c>
      <c r="AM4">
        <v>-8.1149070974926332</v>
      </c>
      <c r="AN4">
        <v>38625.067384557799</v>
      </c>
      <c r="AO4">
        <v>-8.3094115062643397</v>
      </c>
      <c r="AP4">
        <v>46226.950535686912</v>
      </c>
      <c r="AQ4">
        <v>24.057602041644671</v>
      </c>
      <c r="AR4">
        <v>30.258097270362143</v>
      </c>
      <c r="AS4">
        <v>16.294148130693692</v>
      </c>
      <c r="AT4">
        <v>0.47649885272508302</v>
      </c>
      <c r="AU4">
        <v>24481658775.625099</v>
      </c>
      <c r="AV4">
        <v>43.461496602229118</v>
      </c>
      <c r="AW4">
        <v>224236417867.711</v>
      </c>
      <c r="AX4">
        <v>44.110165965243588</v>
      </c>
      <c r="AY4">
        <v>0.99457997083663896</v>
      </c>
      <c r="AZ4">
        <v>3856</v>
      </c>
      <c r="BA4">
        <v>6482</v>
      </c>
      <c r="BB4">
        <v>17.364699999999999</v>
      </c>
      <c r="BC4">
        <v>30033626</v>
      </c>
      <c r="BD4">
        <v>8.3800000000000008</v>
      </c>
      <c r="BE4">
        <v>8.5</v>
      </c>
      <c r="BF4">
        <v>46.487970872236353</v>
      </c>
      <c r="BG4">
        <v>6939.9435249092749</v>
      </c>
      <c r="BH4">
        <v>26.436</v>
      </c>
      <c r="BI4">
        <v>30.258097270362143</v>
      </c>
      <c r="BJ4">
        <v>4.6192412051337417</v>
      </c>
      <c r="BK4">
        <v>423350</v>
      </c>
      <c r="BL4">
        <v>-48911340953.418701</v>
      </c>
      <c r="BM4">
        <v>51038713850.741402</v>
      </c>
      <c r="BN4">
        <v>24481658775.625099</v>
      </c>
      <c r="BO4">
        <v>224236417867.711</v>
      </c>
      <c r="BP4">
        <v>51038713850.741402</v>
      </c>
      <c r="BQ4">
        <v>54.481166763590608</v>
      </c>
      <c r="BR4">
        <v>6.1810563794806104</v>
      </c>
      <c r="BT4">
        <v>0.79166666666666696</v>
      </c>
      <c r="BU4">
        <v>182636</v>
      </c>
      <c r="BV4" s="3">
        <v>2.7</v>
      </c>
      <c r="BW4" s="3">
        <v>96</v>
      </c>
      <c r="BX4" s="3">
        <v>5.91</v>
      </c>
      <c r="BY4" s="3">
        <v>78.400000000000006</v>
      </c>
      <c r="BZ4" s="3">
        <v>3.8</v>
      </c>
      <c r="CA4" s="3">
        <v>85.6</v>
      </c>
      <c r="CB4" s="3">
        <v>82.578048780487805</v>
      </c>
      <c r="CC4" s="3">
        <v>79.7</v>
      </c>
      <c r="CD4" s="3">
        <v>62.356405647027493</v>
      </c>
      <c r="CE4" s="3">
        <v>123.73332947190083</v>
      </c>
      <c r="CF4" s="3">
        <v>32</v>
      </c>
      <c r="CG4" s="3">
        <v>201087</v>
      </c>
      <c r="CH4" s="3">
        <v>60.7</v>
      </c>
      <c r="CI4" s="3">
        <v>6.6032963705211669</v>
      </c>
      <c r="CJ4" s="3">
        <v>43.461496602229118</v>
      </c>
      <c r="CK4" s="3">
        <v>24.673208811612941</v>
      </c>
      <c r="CL4" s="3">
        <v>46.489231185286933</v>
      </c>
      <c r="CM4" s="3">
        <v>3.2863082915812996</v>
      </c>
      <c r="CN4" s="3">
        <v>123.07683400997522</v>
      </c>
      <c r="CO4" s="3">
        <v>39.514731369150802</v>
      </c>
      <c r="CP4" s="3">
        <v>3.2671999999999999</v>
      </c>
      <c r="CQ4" s="3">
        <v>48.085749361240701</v>
      </c>
      <c r="CR4">
        <v>4.9000000000000002E-2</v>
      </c>
      <c r="CS4">
        <v>5.8</v>
      </c>
      <c r="CT4">
        <v>0.90100000000000002</v>
      </c>
      <c r="CU4">
        <v>9.5</v>
      </c>
      <c r="CV4">
        <v>1.05</v>
      </c>
      <c r="CW4">
        <v>40.4</v>
      </c>
      <c r="CX4">
        <v>36.9</v>
      </c>
    </row>
    <row r="5" spans="1:102" x14ac:dyDescent="0.25">
      <c r="A5" s="40" t="s">
        <v>93</v>
      </c>
      <c r="B5">
        <v>56.079083405377162</v>
      </c>
      <c r="C5">
        <v>103.87</v>
      </c>
      <c r="D5">
        <v>27.940000534057599</v>
      </c>
      <c r="E5">
        <v>22.0100002288818</v>
      </c>
      <c r="F5">
        <v>393.21545660803071</v>
      </c>
      <c r="G5">
        <v>103.09</v>
      </c>
      <c r="H5">
        <v>22.941735383510071</v>
      </c>
      <c r="I5">
        <v>1.7195236997868655</v>
      </c>
      <c r="J5">
        <v>38.572000000000003</v>
      </c>
      <c r="K5">
        <v>540822641</v>
      </c>
      <c r="L5">
        <v>58</v>
      </c>
      <c r="M5">
        <v>29</v>
      </c>
      <c r="N5">
        <v>7.9</v>
      </c>
      <c r="O5">
        <v>-1741996</v>
      </c>
      <c r="P5">
        <v>1.0152900218963601</v>
      </c>
      <c r="Q5">
        <v>100</v>
      </c>
      <c r="R5">
        <v>21.038037682189831</v>
      </c>
      <c r="S5">
        <v>7.405211347497362</v>
      </c>
      <c r="T5">
        <v>31</v>
      </c>
      <c r="U5">
        <v>3927.0444999890051</v>
      </c>
      <c r="V5">
        <v>2236.729907569616</v>
      </c>
      <c r="W5">
        <v>1238630</v>
      </c>
      <c r="X5">
        <v>538790</v>
      </c>
      <c r="Y5">
        <v>0.31409109311521999</v>
      </c>
      <c r="Z5">
        <v>6.5533324820000001</v>
      </c>
      <c r="AA5">
        <v>1402112000</v>
      </c>
      <c r="AB5">
        <v>12.413352569891099</v>
      </c>
      <c r="AC5">
        <v>14.587641647439201</v>
      </c>
      <c r="AD5">
        <v>12355240</v>
      </c>
      <c r="AE5">
        <v>7481800</v>
      </c>
      <c r="AF5">
        <v>24.530126141343501</v>
      </c>
      <c r="AG5">
        <v>24110057346864.191</v>
      </c>
      <c r="AH5">
        <v>4.1856018236773398</v>
      </c>
      <c r="AI5">
        <v>20.6</v>
      </c>
      <c r="AJ5">
        <v>8554460469.5299997</v>
      </c>
      <c r="AK5">
        <v>37</v>
      </c>
      <c r="AL5">
        <v>187169822364.755</v>
      </c>
      <c r="AM5">
        <v>2.2999999999837115</v>
      </c>
      <c r="AN5">
        <v>10500.395615963704</v>
      </c>
      <c r="AO5">
        <v>1.979188895022105</v>
      </c>
      <c r="AP5">
        <v>17311.997920284786</v>
      </c>
      <c r="AQ5">
        <v>43.251105743834458</v>
      </c>
      <c r="AR5">
        <v>16.009976608336707</v>
      </c>
      <c r="AS5">
        <v>37.820917252616226</v>
      </c>
      <c r="AT5">
        <v>2.4194218945778001</v>
      </c>
      <c r="AU5">
        <v>18902004077.290001</v>
      </c>
      <c r="AV5">
        <v>16.535895539842084</v>
      </c>
      <c r="AW5">
        <v>3357240875433.7202</v>
      </c>
      <c r="AX5">
        <v>15.021800740113905</v>
      </c>
      <c r="AY5">
        <v>1.0117199420928999</v>
      </c>
      <c r="AZ5">
        <v>7254031</v>
      </c>
      <c r="BA5">
        <v>6490539</v>
      </c>
      <c r="BB5">
        <v>5.9024099999999997</v>
      </c>
      <c r="BC5">
        <v>770950792</v>
      </c>
      <c r="BD5">
        <v>3.98</v>
      </c>
      <c r="BE5">
        <v>5.08</v>
      </c>
      <c r="BF5">
        <v>87.670430768185355</v>
      </c>
      <c r="BG5">
        <v>3927.0444999890051</v>
      </c>
      <c r="BH5">
        <v>7.405211347497362</v>
      </c>
      <c r="BI5" s="4" t="s">
        <v>100</v>
      </c>
      <c r="BJ5">
        <v>7.405211347497362</v>
      </c>
      <c r="BK5">
        <v>12355240</v>
      </c>
      <c r="BL5">
        <v>273980396749.07999</v>
      </c>
      <c r="BM5">
        <v>187169822364.755</v>
      </c>
      <c r="BN5">
        <v>18902004077.290001</v>
      </c>
      <c r="BO5">
        <v>3357240875433.7202</v>
      </c>
      <c r="BP5">
        <v>187169822364.755</v>
      </c>
      <c r="BQ5">
        <v>214.50270760250879</v>
      </c>
      <c r="BR5">
        <v>9.2393627692505902</v>
      </c>
      <c r="BS5">
        <v>10.013562314124755</v>
      </c>
      <c r="BT5">
        <v>1.5</v>
      </c>
      <c r="BU5">
        <v>-1741996</v>
      </c>
      <c r="BV5" s="3">
        <v>3.9</v>
      </c>
      <c r="BW5" s="3">
        <v>99</v>
      </c>
      <c r="BX5" s="3">
        <v>4.3099999999999996</v>
      </c>
      <c r="BY5" s="3">
        <v>84.5</v>
      </c>
      <c r="BZ5" s="3">
        <v>6.8</v>
      </c>
      <c r="CA5" s="3">
        <v>79.244</v>
      </c>
      <c r="CB5" s="3">
        <v>76.912000000000006</v>
      </c>
      <c r="CC5" s="3">
        <v>74.760999999999996</v>
      </c>
      <c r="CD5" s="3">
        <v>42.2072286245794</v>
      </c>
      <c r="CE5" s="3">
        <v>182.43262590265203</v>
      </c>
      <c r="CF5" s="3">
        <v>31</v>
      </c>
      <c r="CH5" s="3">
        <v>59.2</v>
      </c>
      <c r="CI5" s="3">
        <v>3.8583791991550558</v>
      </c>
      <c r="CJ5" s="3">
        <v>16.535895539842084</v>
      </c>
      <c r="CK5" s="3">
        <v>9.0526857315630487</v>
      </c>
      <c r="CM5" s="3">
        <v>4.6855481750281598</v>
      </c>
      <c r="CN5" s="3">
        <v>148.76988854470946</v>
      </c>
      <c r="CO5" s="3">
        <v>24.9411764705882</v>
      </c>
      <c r="CP5" s="3">
        <v>1.9798</v>
      </c>
      <c r="CQ5" s="3">
        <v>43.634355292719093</v>
      </c>
      <c r="CR5">
        <v>0.16800000000000001</v>
      </c>
      <c r="CS5" s="4" t="s">
        <v>99</v>
      </c>
      <c r="CT5">
        <v>0.76100000000000001</v>
      </c>
      <c r="CU5">
        <v>11.7</v>
      </c>
      <c r="CV5">
        <v>1.1299999999999999</v>
      </c>
      <c r="CX5">
        <v>24.9</v>
      </c>
    </row>
    <row r="6" spans="1:102" x14ac:dyDescent="0.25">
      <c r="A6" s="40" t="s">
        <v>94</v>
      </c>
      <c r="B6">
        <v>60.431388508638875</v>
      </c>
      <c r="C6">
        <v>109.45</v>
      </c>
      <c r="D6">
        <v>39.560001373291001</v>
      </c>
      <c r="E6">
        <v>54.689998626708999</v>
      </c>
      <c r="F6">
        <v>175.01534369885434</v>
      </c>
      <c r="G6">
        <v>111.77</v>
      </c>
      <c r="H6">
        <v>24.091026809588353</v>
      </c>
      <c r="I6">
        <v>4.3724080869369262</v>
      </c>
      <c r="J6">
        <v>65.073999999999998</v>
      </c>
      <c r="K6">
        <v>898024053</v>
      </c>
      <c r="L6">
        <v>193</v>
      </c>
      <c r="M6">
        <v>145</v>
      </c>
      <c r="N6">
        <v>34.299999999999997</v>
      </c>
      <c r="O6">
        <v>-2663434</v>
      </c>
      <c r="P6">
        <v>1.02016997337341</v>
      </c>
      <c r="Q6">
        <v>97.815284729003906</v>
      </c>
      <c r="R6">
        <v>44.778699861687414</v>
      </c>
      <c r="S6">
        <v>1.7998254457937863</v>
      </c>
      <c r="T6">
        <v>63</v>
      </c>
      <c r="U6">
        <v>804.5163492833002</v>
      </c>
      <c r="V6">
        <v>636.57183398643997</v>
      </c>
      <c r="W6">
        <v>666510</v>
      </c>
      <c r="X6">
        <v>253790</v>
      </c>
      <c r="Y6">
        <v>0.98941380018801395</v>
      </c>
      <c r="Z6">
        <v>2.6649603539999998</v>
      </c>
      <c r="AA6">
        <v>1380004385</v>
      </c>
      <c r="AB6">
        <v>36.021222565281697</v>
      </c>
      <c r="AC6">
        <v>3.47930689489956</v>
      </c>
      <c r="AD6">
        <v>3374990</v>
      </c>
      <c r="AE6">
        <v>481980332</v>
      </c>
      <c r="AF6">
        <v>15.073401507839</v>
      </c>
      <c r="AG6">
        <v>8823205036137.7109</v>
      </c>
      <c r="AH6">
        <v>21.9895584423356</v>
      </c>
      <c r="AI6">
        <v>50.311827362703923</v>
      </c>
      <c r="AJ6">
        <v>1253654725.41466</v>
      </c>
      <c r="AK6">
        <v>15.673673712954979</v>
      </c>
      <c r="AL6">
        <v>50610647353.591202</v>
      </c>
      <c r="AM6">
        <v>-7.9646104111381959</v>
      </c>
      <c r="AN6">
        <v>1900.7068097152799</v>
      </c>
      <c r="AO6">
        <v>-8.8707312226415098</v>
      </c>
      <c r="AP6">
        <v>6454.3473563818325</v>
      </c>
      <c r="AQ6">
        <v>28.420297974992327</v>
      </c>
      <c r="AR6">
        <v>18.393296577764527</v>
      </c>
      <c r="AS6">
        <v>23.19873880808688</v>
      </c>
      <c r="AT6">
        <v>6.6234367762853097</v>
      </c>
      <c r="AU6">
        <v>83149172934.104294</v>
      </c>
      <c r="AV6">
        <v>13.197409260779638</v>
      </c>
      <c r="AW6">
        <v>590227359928.896</v>
      </c>
      <c r="AX6">
        <v>34.305523751201925</v>
      </c>
      <c r="AY6">
        <v>1.01958000659943</v>
      </c>
      <c r="AZ6">
        <v>862219</v>
      </c>
      <c r="BA6">
        <v>2025529</v>
      </c>
      <c r="BB6">
        <v>9.7917199999999998</v>
      </c>
      <c r="BC6">
        <v>471688990</v>
      </c>
      <c r="BD6">
        <v>5.21</v>
      </c>
      <c r="BE6">
        <v>5.28</v>
      </c>
      <c r="BF6">
        <v>73.576979087800794</v>
      </c>
      <c r="BG6">
        <v>804.5163492833002</v>
      </c>
      <c r="BH6">
        <v>1.7998254457937863</v>
      </c>
      <c r="BI6">
        <v>19.21</v>
      </c>
      <c r="BJ6">
        <v>1.7998254457937863</v>
      </c>
      <c r="BK6">
        <v>3374990</v>
      </c>
      <c r="BL6">
        <v>33006863208.340199</v>
      </c>
      <c r="BM6">
        <v>50610647353.591202</v>
      </c>
      <c r="BN6">
        <v>83149172934.104294</v>
      </c>
      <c r="BO6">
        <v>590227359928.896</v>
      </c>
      <c r="BP6">
        <v>50610647353.591202</v>
      </c>
      <c r="BQ6">
        <v>74.164285323770699</v>
      </c>
      <c r="BR6">
        <v>8.10383910761613</v>
      </c>
      <c r="BS6">
        <v>12.479137930550785</v>
      </c>
      <c r="BT6">
        <v>4</v>
      </c>
      <c r="BU6">
        <v>-2663434</v>
      </c>
      <c r="BV6" s="3">
        <v>21.7</v>
      </c>
      <c r="BW6" s="3">
        <v>91</v>
      </c>
      <c r="BX6" s="3">
        <v>0.53</v>
      </c>
      <c r="BY6" s="3">
        <v>53.5</v>
      </c>
      <c r="BZ6" s="3">
        <v>28.3</v>
      </c>
      <c r="CA6" s="3">
        <v>70.95</v>
      </c>
      <c r="CB6" s="3">
        <v>69.656000000000006</v>
      </c>
      <c r="CC6" s="3">
        <v>68.463999999999999</v>
      </c>
      <c r="CD6" s="3">
        <v>48.664620305388738</v>
      </c>
      <c r="CE6" s="3">
        <v>55.250913755686859</v>
      </c>
      <c r="CF6" s="3">
        <v>63</v>
      </c>
      <c r="CG6" s="3">
        <v>123942</v>
      </c>
      <c r="CH6" s="3">
        <v>49.7</v>
      </c>
      <c r="CI6" s="3">
        <v>4.6159325263413775</v>
      </c>
      <c r="CJ6" s="3">
        <v>13.197409260779638</v>
      </c>
      <c r="CK6" s="3">
        <v>12.02551586851374</v>
      </c>
      <c r="CL6" s="3">
        <v>15.673673712954979</v>
      </c>
      <c r="CM6" s="3">
        <v>9.082320827397961</v>
      </c>
      <c r="CN6" s="3">
        <v>464.1494102294169</v>
      </c>
      <c r="CO6" s="3">
        <v>14.3646408839779</v>
      </c>
      <c r="CP6" s="3">
        <v>0.85709999999999997</v>
      </c>
      <c r="CQ6" s="3">
        <v>20.31709151032209</v>
      </c>
      <c r="CR6">
        <v>0.48799999999999999</v>
      </c>
      <c r="CS6">
        <v>3.8</v>
      </c>
      <c r="CT6">
        <v>0.64500000000000002</v>
      </c>
      <c r="CU6">
        <v>38.700000000000003</v>
      </c>
      <c r="CV6">
        <v>1.1000000000000001</v>
      </c>
      <c r="CW6">
        <v>44.4</v>
      </c>
      <c r="CX6">
        <v>13.5</v>
      </c>
    </row>
    <row r="7" spans="1:102" x14ac:dyDescent="0.25">
      <c r="A7" s="40" t="s">
        <v>95</v>
      </c>
      <c r="B7">
        <v>13.158436257966265</v>
      </c>
      <c r="C7">
        <v>103.26</v>
      </c>
      <c r="D7">
        <v>7.5700001716613796</v>
      </c>
      <c r="E7">
        <v>4.0100002288818404</v>
      </c>
      <c r="F7">
        <v>20.81411273417784</v>
      </c>
      <c r="G7">
        <v>104.5</v>
      </c>
      <c r="H7">
        <v>49.784336078872215</v>
      </c>
      <c r="I7">
        <v>0.10948368033696304</v>
      </c>
      <c r="J7">
        <v>25.245999999999995</v>
      </c>
      <c r="K7">
        <v>36380516</v>
      </c>
      <c r="L7">
        <v>50</v>
      </c>
      <c r="M7">
        <v>17</v>
      </c>
      <c r="N7">
        <v>5.8</v>
      </c>
      <c r="O7">
        <v>912279</v>
      </c>
      <c r="P7">
        <v>0.97789001464843806</v>
      </c>
      <c r="Q7">
        <v>100</v>
      </c>
      <c r="R7">
        <v>1.49373840445269</v>
      </c>
      <c r="S7">
        <v>11.126618369946913</v>
      </c>
      <c r="T7">
        <v>28</v>
      </c>
      <c r="U7">
        <v>6602.6574793835398</v>
      </c>
      <c r="V7">
        <v>4942.8754830867465</v>
      </c>
      <c r="W7">
        <v>849570</v>
      </c>
      <c r="X7">
        <v>58610</v>
      </c>
      <c r="Y7">
        <v>-0.20947679688113299</v>
      </c>
      <c r="Z7">
        <v>1.2066287900000001</v>
      </c>
      <c r="AA7">
        <v>144104080</v>
      </c>
      <c r="AB7">
        <v>3.3042283509297299</v>
      </c>
      <c r="AC7">
        <v>7.61624908474412</v>
      </c>
      <c r="AD7">
        <v>2543400</v>
      </c>
      <c r="AE7">
        <v>107723564</v>
      </c>
      <c r="AF7">
        <v>8.0118441775347105</v>
      </c>
      <c r="AG7">
        <v>4036148418792.3491</v>
      </c>
      <c r="AH7">
        <v>25.880787999999999</v>
      </c>
      <c r="AI7">
        <v>14.241739579354817</v>
      </c>
      <c r="AJ7">
        <v>1163920000</v>
      </c>
      <c r="AK7">
        <v>29.713454852041377</v>
      </c>
      <c r="AL7">
        <v>31974770000</v>
      </c>
      <c r="AM7">
        <v>-2.9512738991489158</v>
      </c>
      <c r="AN7">
        <v>10126.721793529699</v>
      </c>
      <c r="AO7">
        <v>-2.7715653324850962</v>
      </c>
      <c r="AP7">
        <v>28213.447838229698</v>
      </c>
      <c r="AQ7">
        <v>23.987949360662654</v>
      </c>
      <c r="AR7">
        <v>20.559897484320981</v>
      </c>
      <c r="AS7">
        <v>29.986487540690156</v>
      </c>
      <c r="AT7">
        <v>3.3816593723789601</v>
      </c>
      <c r="AU7">
        <v>9836320000</v>
      </c>
      <c r="AV7">
        <v>27.572713631334771</v>
      </c>
      <c r="AW7">
        <v>596769862769.56396</v>
      </c>
      <c r="AX7">
        <v>-83.670540720679739</v>
      </c>
      <c r="AY7">
        <v>0.98910999298095703</v>
      </c>
      <c r="AZ7">
        <v>6234</v>
      </c>
      <c r="BA7">
        <v>30623</v>
      </c>
      <c r="BC7">
        <v>71903592</v>
      </c>
      <c r="BD7">
        <v>4.42</v>
      </c>
      <c r="BE7">
        <v>4.76</v>
      </c>
      <c r="BF7">
        <v>92.142875817828653</v>
      </c>
      <c r="BG7">
        <v>6602.6574793835398</v>
      </c>
      <c r="BH7">
        <v>11.126618369946913</v>
      </c>
      <c r="BI7">
        <v>20.6</v>
      </c>
      <c r="BJ7">
        <v>11.126618369946913</v>
      </c>
      <c r="BK7">
        <v>2543400</v>
      </c>
      <c r="BL7">
        <v>33948910000</v>
      </c>
      <c r="BM7">
        <v>31974770000</v>
      </c>
      <c r="BN7">
        <v>9836320000</v>
      </c>
      <c r="BO7">
        <v>596769862769.56396</v>
      </c>
      <c r="BP7">
        <v>31974770000</v>
      </c>
      <c r="BQ7">
        <v>18.644715403109625</v>
      </c>
      <c r="BR7">
        <v>9.9667692362886608</v>
      </c>
      <c r="BS7">
        <v>16.656413911723007</v>
      </c>
      <c r="BT7">
        <v>3.7691666666666701</v>
      </c>
      <c r="BU7">
        <v>912279</v>
      </c>
      <c r="BV7" s="3">
        <v>2.6</v>
      </c>
      <c r="BW7" s="3">
        <v>97</v>
      </c>
      <c r="BX7" s="3">
        <v>7.12</v>
      </c>
      <c r="BY7" s="3">
        <v>68</v>
      </c>
      <c r="BZ7" s="3">
        <v>4.9000000000000004</v>
      </c>
      <c r="CA7" s="3">
        <v>78.17</v>
      </c>
      <c r="CB7" s="3">
        <v>73.083902439024399</v>
      </c>
      <c r="CC7" s="3">
        <v>68.239999999999995</v>
      </c>
      <c r="CD7" s="3">
        <v>51.220019813774201</v>
      </c>
      <c r="CE7" s="3">
        <v>59.968331063445731</v>
      </c>
      <c r="CF7" s="3">
        <v>28</v>
      </c>
      <c r="CG7" s="3">
        <v>317468</v>
      </c>
      <c r="CH7" s="3">
        <v>46.2</v>
      </c>
      <c r="CI7" s="3">
        <v>11.496272522380025</v>
      </c>
      <c r="CJ7" s="3">
        <v>27.572713631334771</v>
      </c>
      <c r="CK7" s="3">
        <v>10.975123926599009</v>
      </c>
      <c r="CL7" s="3">
        <v>29.713454852041377</v>
      </c>
      <c r="CM7" s="3">
        <v>11.431838381801199</v>
      </c>
      <c r="CN7" s="3">
        <v>8.7992443000402396</v>
      </c>
      <c r="CO7" s="3">
        <v>15.7777777777778</v>
      </c>
      <c r="CP7" s="3">
        <v>4.0138999999999996</v>
      </c>
      <c r="CQ7" s="3">
        <v>48.602873600939638</v>
      </c>
      <c r="CR7">
        <v>0.22500000000000001</v>
      </c>
      <c r="CS7">
        <v>3.7</v>
      </c>
      <c r="CT7">
        <v>0.82399999999999995</v>
      </c>
      <c r="CU7">
        <v>4.2</v>
      </c>
      <c r="CV7">
        <v>1.06</v>
      </c>
      <c r="CW7">
        <v>16.5</v>
      </c>
      <c r="CX7" s="5">
        <v>16.5</v>
      </c>
    </row>
    <row r="8" spans="1:102" x14ac:dyDescent="0.25">
      <c r="A8" s="40" t="s">
        <v>96</v>
      </c>
      <c r="B8">
        <v>47.089041095890408</v>
      </c>
      <c r="C8">
        <v>103.48</v>
      </c>
      <c r="D8">
        <v>29.7399997711182</v>
      </c>
      <c r="E8">
        <v>65.180000305175795</v>
      </c>
      <c r="F8">
        <v>155.99265742288654</v>
      </c>
      <c r="G8">
        <v>108.14</v>
      </c>
      <c r="H8">
        <v>4.9405614362806149</v>
      </c>
      <c r="I8">
        <v>1.0286944790369448</v>
      </c>
      <c r="J8">
        <v>62.835000000000001</v>
      </c>
      <c r="K8">
        <v>138797696</v>
      </c>
      <c r="L8">
        <v>263</v>
      </c>
      <c r="M8">
        <v>140</v>
      </c>
      <c r="N8">
        <v>67.2</v>
      </c>
      <c r="O8">
        <v>-1166895</v>
      </c>
      <c r="P8">
        <v>0.86422997713089</v>
      </c>
      <c r="Q8">
        <v>73.914360046386705</v>
      </c>
      <c r="R8">
        <v>363.63636363636363</v>
      </c>
      <c r="S8">
        <v>0.98182010496169103</v>
      </c>
      <c r="T8">
        <v>108</v>
      </c>
      <c r="U8">
        <v>447.5051567033006</v>
      </c>
      <c r="V8">
        <v>460.23906954318204</v>
      </c>
      <c r="W8">
        <v>151020</v>
      </c>
      <c r="X8">
        <v>60950</v>
      </c>
      <c r="Y8">
        <v>1.9783195665044699</v>
      </c>
      <c r="Z8">
        <v>1.0648882930000001</v>
      </c>
      <c r="AA8">
        <v>220892331</v>
      </c>
      <c r="AB8">
        <v>46.4763249199424</v>
      </c>
      <c r="AC8">
        <v>9.7949542203293998</v>
      </c>
      <c r="AD8">
        <v>431220</v>
      </c>
      <c r="AE8">
        <v>82094635</v>
      </c>
      <c r="AF8">
        <v>3.22851388778653</v>
      </c>
      <c r="AG8">
        <v>1053998222983.59</v>
      </c>
      <c r="AH8">
        <v>38.735874852927203</v>
      </c>
      <c r="AI8">
        <v>83</v>
      </c>
      <c r="AJ8">
        <v>11000000</v>
      </c>
      <c r="AK8">
        <v>23.22</v>
      </c>
      <c r="AL8">
        <v>2234000000</v>
      </c>
      <c r="AM8">
        <v>0.52552743879037678</v>
      </c>
      <c r="AN8">
        <v>1193.7333971373059</v>
      </c>
      <c r="AO8">
        <v>-1.4436462424137488</v>
      </c>
      <c r="AP8">
        <v>4876.6305536435411</v>
      </c>
      <c r="AQ8">
        <v>15.40651338137757</v>
      </c>
      <c r="AR8">
        <v>16.632680819608883</v>
      </c>
      <c r="AS8">
        <v>17.689934759491909</v>
      </c>
      <c r="AT8">
        <v>9.7399931389813101</v>
      </c>
      <c r="AU8">
        <v>26108000000</v>
      </c>
      <c r="AV8">
        <v>12.23</v>
      </c>
      <c r="AW8">
        <v>18521734363.953098</v>
      </c>
      <c r="AX8">
        <v>24.123168782688339</v>
      </c>
      <c r="AY8">
        <v>0.85914999246597301</v>
      </c>
      <c r="AZ8">
        <v>3040280</v>
      </c>
      <c r="BA8">
        <v>1861199</v>
      </c>
      <c r="BB8">
        <v>8.0975599999999996</v>
      </c>
      <c r="BC8">
        <v>72334842</v>
      </c>
      <c r="BD8">
        <v>4.32</v>
      </c>
      <c r="BE8">
        <v>3.89</v>
      </c>
      <c r="BF8">
        <v>61.585361451111773</v>
      </c>
      <c r="BG8">
        <v>447.5051567033006</v>
      </c>
      <c r="BH8">
        <v>200</v>
      </c>
      <c r="BI8">
        <v>17.399999999999999</v>
      </c>
      <c r="BJ8">
        <v>0.98182010496169103</v>
      </c>
      <c r="BK8">
        <v>431220</v>
      </c>
      <c r="BL8">
        <v>245011000</v>
      </c>
      <c r="BM8">
        <v>2234000000</v>
      </c>
      <c r="BN8">
        <v>26108000000</v>
      </c>
      <c r="BO8">
        <v>18521734363.953098</v>
      </c>
      <c r="BP8">
        <v>2234000000</v>
      </c>
      <c r="BQ8">
        <v>0.22086185835998176</v>
      </c>
      <c r="BR8">
        <v>7.2393827274084801</v>
      </c>
      <c r="BS8">
        <v>15.63270855087012</v>
      </c>
      <c r="BT8">
        <v>7.4745344356889101</v>
      </c>
      <c r="BU8">
        <v>-1166895</v>
      </c>
      <c r="BV8" s="3">
        <v>41.2</v>
      </c>
      <c r="BW8" s="3">
        <v>75</v>
      </c>
      <c r="BX8" s="3">
        <v>0.63</v>
      </c>
      <c r="BY8" s="3">
        <v>34</v>
      </c>
      <c r="BZ8" s="3">
        <v>55.7</v>
      </c>
      <c r="CA8" s="3">
        <v>68.287000000000006</v>
      </c>
      <c r="CB8" s="3">
        <v>67.272999999999996</v>
      </c>
      <c r="CC8" s="3">
        <v>66.337000000000003</v>
      </c>
      <c r="CD8" s="3">
        <v>64.387741348037579</v>
      </c>
      <c r="CE8" s="3">
        <v>17.127665754895975</v>
      </c>
      <c r="CF8" s="3">
        <v>108</v>
      </c>
      <c r="CG8" s="3">
        <v>13229</v>
      </c>
      <c r="CH8" s="3">
        <v>33.9</v>
      </c>
      <c r="CI8" s="3">
        <v>5.1745480265153496</v>
      </c>
      <c r="CK8" s="6">
        <v>5.9</v>
      </c>
      <c r="CM8" s="3">
        <v>17.4058451653021</v>
      </c>
      <c r="CN8" s="3">
        <v>286.54567636986303</v>
      </c>
      <c r="CO8" s="3">
        <v>20.175438596491201</v>
      </c>
      <c r="CP8" s="3">
        <v>0.98009999999999997</v>
      </c>
      <c r="CQ8" s="3">
        <v>20.122484886057983</v>
      </c>
      <c r="CR8">
        <v>0.53800000000000003</v>
      </c>
      <c r="CS8">
        <v>2.9</v>
      </c>
      <c r="CT8">
        <v>0.55700000000000005</v>
      </c>
      <c r="CU8">
        <v>43.5</v>
      </c>
      <c r="CV8">
        <v>1.0900000000000001</v>
      </c>
      <c r="CW8">
        <v>16.899999999999999</v>
      </c>
      <c r="CX8">
        <v>20</v>
      </c>
    </row>
    <row r="9" spans="1:102" x14ac:dyDescent="0.25">
      <c r="A9" s="40" t="s">
        <v>97</v>
      </c>
      <c r="B9">
        <v>28.214101525086601</v>
      </c>
      <c r="C9">
        <v>105.08</v>
      </c>
      <c r="D9">
        <v>17.059999465942401</v>
      </c>
      <c r="E9">
        <v>18.790000915527301</v>
      </c>
      <c r="F9">
        <v>47.535538231088701</v>
      </c>
      <c r="G9">
        <v>105.76</v>
      </c>
      <c r="H9">
        <v>6.5860102163609131</v>
      </c>
      <c r="I9">
        <v>1.0989955549006607</v>
      </c>
      <c r="J9">
        <v>24.126000000000005</v>
      </c>
      <c r="K9">
        <v>20264140</v>
      </c>
      <c r="L9">
        <v>13</v>
      </c>
      <c r="M9">
        <v>16</v>
      </c>
      <c r="N9">
        <v>13.9</v>
      </c>
      <c r="O9">
        <v>-274998</v>
      </c>
      <c r="P9">
        <v>1.0171099901199301</v>
      </c>
      <c r="Q9">
        <v>100</v>
      </c>
      <c r="R9">
        <v>72.334630350194544</v>
      </c>
      <c r="S9">
        <v>7.6930125993328815</v>
      </c>
      <c r="T9">
        <v>127</v>
      </c>
      <c r="U9">
        <v>3022.1219387882152</v>
      </c>
      <c r="V9">
        <v>3060.3864140301766</v>
      </c>
      <c r="W9">
        <v>149690</v>
      </c>
      <c r="X9">
        <v>37580</v>
      </c>
      <c r="Y9">
        <v>1.29302669121629</v>
      </c>
      <c r="Z9">
        <v>1.2743360460000002</v>
      </c>
      <c r="AA9">
        <v>83992953</v>
      </c>
      <c r="AB9">
        <v>0.91300505674830901</v>
      </c>
      <c r="AC9">
        <v>7.6665206734854001</v>
      </c>
      <c r="AD9">
        <v>828280</v>
      </c>
      <c r="AE9">
        <v>63728813</v>
      </c>
      <c r="AF9">
        <v>5.7330086548176604</v>
      </c>
      <c r="AG9">
        <v>1104641216711.0354</v>
      </c>
      <c r="AH9">
        <v>30007.635231890901</v>
      </c>
      <c r="AI9">
        <v>47.86</v>
      </c>
      <c r="AJ9">
        <v>0</v>
      </c>
      <c r="AK9">
        <v>19.637386077588495</v>
      </c>
      <c r="AL9">
        <v>1508000000</v>
      </c>
      <c r="AM9">
        <v>1.6617937596102621</v>
      </c>
      <c r="AN9">
        <v>2282.5518646041537</v>
      </c>
      <c r="AO9">
        <v>0.35574162956733346</v>
      </c>
      <c r="AP9">
        <v>13116.072359619509</v>
      </c>
      <c r="AQ9">
        <v>41.028283337352192</v>
      </c>
      <c r="AR9">
        <v>21.122032011556414</v>
      </c>
      <c r="AS9">
        <v>30.55096102322138</v>
      </c>
      <c r="AT9">
        <v>39.9073455697783</v>
      </c>
      <c r="AU9">
        <v>1330000000</v>
      </c>
      <c r="AV9">
        <v>25.376228158467889</v>
      </c>
      <c r="AW9">
        <v>7685456407.4076204</v>
      </c>
      <c r="AX9">
        <v>-33.39527219269894</v>
      </c>
      <c r="AY9">
        <v>1.0574799776077299</v>
      </c>
      <c r="AZ9">
        <v>66580</v>
      </c>
      <c r="BA9">
        <v>45406</v>
      </c>
      <c r="BB9">
        <v>11.117570000000001</v>
      </c>
      <c r="BC9">
        <v>26813322</v>
      </c>
      <c r="BD9">
        <v>18.12</v>
      </c>
      <c r="BE9">
        <v>9.4600000000000009</v>
      </c>
      <c r="BF9">
        <v>99.022580545301849</v>
      </c>
      <c r="BG9">
        <v>3022.1219387882152</v>
      </c>
      <c r="BH9">
        <v>93</v>
      </c>
      <c r="BI9">
        <v>21.12</v>
      </c>
      <c r="BJ9">
        <v>7.6930125993328815</v>
      </c>
      <c r="BK9">
        <v>828280</v>
      </c>
      <c r="BL9">
        <v>12481000000</v>
      </c>
      <c r="BM9">
        <v>1508000000</v>
      </c>
      <c r="BN9">
        <v>1330000000</v>
      </c>
      <c r="BO9">
        <v>7685456407.4076204</v>
      </c>
      <c r="BP9">
        <v>1508000000</v>
      </c>
      <c r="BQ9">
        <v>241.21869888607682</v>
      </c>
      <c r="BS9">
        <v>27.959014540797106</v>
      </c>
      <c r="BT9">
        <v>12.8</v>
      </c>
      <c r="BU9">
        <v>-274998</v>
      </c>
      <c r="BV9" s="3">
        <v>8.6</v>
      </c>
      <c r="BW9" s="3">
        <v>99</v>
      </c>
      <c r="BX9" s="3">
        <v>1.56</v>
      </c>
      <c r="BY9" s="3">
        <v>77.400000000000006</v>
      </c>
      <c r="BZ9" s="3">
        <v>12</v>
      </c>
      <c r="CA9" s="3">
        <v>77.885000000000005</v>
      </c>
      <c r="CB9" s="3">
        <v>76.677000000000007</v>
      </c>
      <c r="CC9" s="3">
        <v>75.593000000000004</v>
      </c>
      <c r="CD9" s="3">
        <v>45.579585963612402</v>
      </c>
      <c r="CE9" s="3">
        <v>66.063636106056492</v>
      </c>
      <c r="CF9" s="3">
        <v>127</v>
      </c>
      <c r="CG9" s="3">
        <v>23689</v>
      </c>
      <c r="CH9" s="3">
        <v>44.7</v>
      </c>
      <c r="CI9" s="3">
        <v>3.8336285208250014</v>
      </c>
      <c r="CJ9" s="3">
        <v>25.376228158467889</v>
      </c>
      <c r="CK9" s="3">
        <v>7.3584780414963191</v>
      </c>
      <c r="CL9" s="3">
        <v>19.637386077588495</v>
      </c>
      <c r="CM9" s="3">
        <v>11.7093049046504</v>
      </c>
      <c r="CN9" s="3">
        <v>51.568649156413471</v>
      </c>
      <c r="CO9" s="3">
        <v>5.5944055944055897</v>
      </c>
      <c r="CP9" s="3">
        <v>1.5844</v>
      </c>
      <c r="CQ9" s="3">
        <v>19.396425204729365</v>
      </c>
      <c r="CR9">
        <v>0.45900000000000002</v>
      </c>
      <c r="CS9">
        <v>4</v>
      </c>
      <c r="CT9">
        <v>0.78300000000000003</v>
      </c>
      <c r="CU9">
        <v>5</v>
      </c>
      <c r="CV9">
        <v>1.05</v>
      </c>
      <c r="CW9">
        <v>3.2</v>
      </c>
      <c r="CX9">
        <v>5.9</v>
      </c>
    </row>
    <row r="10" spans="1:102" x14ac:dyDescent="0.25">
      <c r="A10" s="40" t="s">
        <v>98</v>
      </c>
      <c r="B10" s="5">
        <v>28.803142329020332</v>
      </c>
      <c r="C10" s="5">
        <v>93.98</v>
      </c>
      <c r="D10" s="5">
        <v>1.3200000524520901</v>
      </c>
      <c r="E10" s="5">
        <v>0.46000000834464999</v>
      </c>
      <c r="F10" s="5">
        <v>240.67796610169492</v>
      </c>
      <c r="G10" s="5">
        <v>97.16</v>
      </c>
      <c r="H10" s="5">
        <v>6.4695009242144179</v>
      </c>
      <c r="I10" s="5">
        <v>4.6118299445471349</v>
      </c>
      <c r="J10" s="5">
        <v>7.4129999999999967</v>
      </c>
      <c r="K10" s="5">
        <v>683249</v>
      </c>
      <c r="L10" s="5">
        <v>2.9</v>
      </c>
      <c r="M10" s="5">
        <v>3</v>
      </c>
      <c r="N10" s="5">
        <v>3.7</v>
      </c>
      <c r="O10" s="5">
        <v>50002</v>
      </c>
      <c r="P10" s="5">
        <v>1.01285004615784</v>
      </c>
      <c r="Q10" s="5">
        <v>100</v>
      </c>
      <c r="R10" s="5">
        <v>159.73333333333332</v>
      </c>
      <c r="S10" s="5">
        <v>6.9764038366280907</v>
      </c>
      <c r="T10" s="5">
        <v>35</v>
      </c>
      <c r="U10" s="5">
        <v>6600.8982801222046</v>
      </c>
      <c r="V10" s="5">
        <v>2777.8753236834882</v>
      </c>
      <c r="W10" s="5">
        <v>6600.8982801222046</v>
      </c>
      <c r="X10" s="5">
        <v>2360</v>
      </c>
      <c r="Y10" s="5">
        <v>1.7832106421707401</v>
      </c>
      <c r="Z10" s="5">
        <v>1.5658730169999999</v>
      </c>
      <c r="AA10" s="5">
        <v>9216900</v>
      </c>
      <c r="AB10" s="5">
        <v>3.7077669125467199</v>
      </c>
      <c r="AC10" s="5">
        <v>8.5827122186159492</v>
      </c>
      <c r="AD10" s="5">
        <v>87830</v>
      </c>
      <c r="AE10" s="5">
        <v>8533651</v>
      </c>
      <c r="AF10" s="5">
        <v>16.3870238741106</v>
      </c>
      <c r="AG10" s="7">
        <v>377998386061.70978</v>
      </c>
      <c r="AH10" s="8">
        <v>3.5867960000000001</v>
      </c>
      <c r="AI10" s="8">
        <v>91.282538559877153</v>
      </c>
      <c r="AJ10" s="8">
        <v>1655600000</v>
      </c>
      <c r="AK10" s="8">
        <v>36.594382463529548</v>
      </c>
      <c r="AL10" s="8">
        <v>19047100000</v>
      </c>
      <c r="AM10" s="8">
        <v>-2.4399859158889541</v>
      </c>
      <c r="AN10" s="8">
        <v>43610.520330814848</v>
      </c>
      <c r="AO10" s="8">
        <v>-4.164266996762322</v>
      </c>
      <c r="AP10" s="8">
        <v>41854.934151547845</v>
      </c>
      <c r="AQ10" s="8">
        <v>21.774691020873323</v>
      </c>
      <c r="AR10" s="8">
        <v>23.98645603760437</v>
      </c>
      <c r="AS10" s="8">
        <v>18.464524340867104</v>
      </c>
      <c r="AT10" s="8">
        <v>-0.58843030001659502</v>
      </c>
      <c r="AU10" s="8">
        <v>1106700000</v>
      </c>
      <c r="AV10" s="8">
        <v>31.184542515155645</v>
      </c>
      <c r="AW10" s="8">
        <v>173292120893.254</v>
      </c>
      <c r="AX10" s="8">
        <v>64.967363325535558</v>
      </c>
      <c r="AY10" s="8">
        <v>1.0087800025939899</v>
      </c>
      <c r="AZ10">
        <v>0</v>
      </c>
      <c r="BA10">
        <v>0</v>
      </c>
      <c r="BB10" s="8">
        <v>21.53058</v>
      </c>
      <c r="BC10" s="8">
        <v>4136200</v>
      </c>
      <c r="BD10">
        <f>AVERAGE(BD2:BD9)</f>
        <v>6.4462500000000009</v>
      </c>
      <c r="BE10">
        <f>AVERAGE(BE2:BE9)</f>
        <v>5.5762499999999999</v>
      </c>
      <c r="BF10" s="8">
        <v>97.382124126026198</v>
      </c>
      <c r="BG10" s="8">
        <v>6600.8982801222046</v>
      </c>
      <c r="BH10" s="9">
        <v>1.198</v>
      </c>
      <c r="BI10" s="9">
        <v>23.98645603760437</v>
      </c>
      <c r="BJ10" s="10">
        <v>6.9764038366280907</v>
      </c>
      <c r="BK10" s="11">
        <v>87830</v>
      </c>
      <c r="BL10" s="12">
        <v>19784700000</v>
      </c>
      <c r="BM10" s="13">
        <v>19047100000</v>
      </c>
      <c r="BN10" s="14">
        <v>1106700000</v>
      </c>
      <c r="BO10" s="15">
        <v>173292120893.254</v>
      </c>
      <c r="BP10" s="16">
        <v>19047100000</v>
      </c>
      <c r="BQ10" s="17">
        <v>26.033541352447681</v>
      </c>
      <c r="BR10" s="18">
        <v>6.7468740274521499</v>
      </c>
      <c r="BS10" s="19">
        <v>7.6745583287605061</v>
      </c>
      <c r="BT10" s="20">
        <v>0.59084775547186497</v>
      </c>
      <c r="BU10" s="21">
        <v>50002</v>
      </c>
      <c r="BV10" s="22">
        <v>1.9</v>
      </c>
      <c r="BW10" s="23">
        <v>98</v>
      </c>
      <c r="BX10" s="24">
        <v>2.98</v>
      </c>
      <c r="BY10" s="25">
        <v>68</v>
      </c>
      <c r="BZ10" s="26">
        <v>3</v>
      </c>
      <c r="CA10">
        <f>AVERAGE(CA2:CA9)</f>
        <v>78.079499999999996</v>
      </c>
      <c r="CB10" s="27">
        <v>82.804878048780495</v>
      </c>
      <c r="CC10" s="28">
        <v>81</v>
      </c>
      <c r="CD10" s="29">
        <v>67.343892980086267</v>
      </c>
      <c r="CE10" s="30">
        <v>65.429724153792165</v>
      </c>
      <c r="CF10" s="31">
        <v>35</v>
      </c>
      <c r="CG10" s="32">
        <v>17456</v>
      </c>
      <c r="CH10" s="33">
        <v>25.3</v>
      </c>
      <c r="CI10" s="34">
        <v>9.5966258008734791</v>
      </c>
      <c r="CJ10" s="38">
        <v>31.184542515155645</v>
      </c>
      <c r="CK10" s="37">
        <v>22.547377763821057</v>
      </c>
      <c r="CL10" s="36">
        <v>36.594382463529548</v>
      </c>
      <c r="CM10" s="35">
        <v>12.088328627308801</v>
      </c>
      <c r="CN10">
        <v>425.91959334565621</v>
      </c>
      <c r="CO10" s="5">
        <v>27.5</v>
      </c>
      <c r="CP10" s="5">
        <v>4.6249000000000002</v>
      </c>
      <c r="CQ10">
        <v>47.59625451255944</v>
      </c>
      <c r="CR10" s="5">
        <v>0.109</v>
      </c>
      <c r="CS10" s="5">
        <v>5.8</v>
      </c>
      <c r="CT10" s="5">
        <v>0.91900000000000004</v>
      </c>
      <c r="CU10" s="5">
        <v>5.7</v>
      </c>
      <c r="CV10" s="5">
        <v>1.05</v>
      </c>
      <c r="CW10" s="5">
        <v>17.100000000000001</v>
      </c>
      <c r="CX10" s="5">
        <v>23.3</v>
      </c>
    </row>
    <row r="11" spans="1:102" x14ac:dyDescent="0.25">
      <c r="A11" s="40" t="s">
        <v>101</v>
      </c>
      <c r="B11" s="41">
        <f>AVERAGE(B2:B10)</f>
        <v>44.688760671239294</v>
      </c>
      <c r="C11" s="41">
        <f>AVERAGE(C2:C10)</f>
        <v>101.40000000000002</v>
      </c>
      <c r="D11" s="41">
        <f>AVERAGE(D2:D10)</f>
        <v>14.446666823493112</v>
      </c>
      <c r="E11" s="41">
        <f>AVERAGE(E3:E10)</f>
        <v>20.901250038295977</v>
      </c>
      <c r="F11" s="41">
        <f>AVERAGE(F3:F10)</f>
        <v>181.44384450122047</v>
      </c>
      <c r="G11" s="41">
        <f>AVERAGE(G3:G10)</f>
        <v>103.565</v>
      </c>
      <c r="H11" s="41">
        <f>AVERAGE(H3:H10)</f>
        <v>19.891619668793066</v>
      </c>
      <c r="I11">
        <f t="shared" ref="I11:BC11" si="0">AVERAGE(I2:I10)</f>
        <v>1.6959787962649717</v>
      </c>
      <c r="J11" s="41">
        <f t="shared" si="0"/>
        <v>30.635999999999999</v>
      </c>
      <c r="K11" s="42">
        <f t="shared" si="0"/>
        <v>190636950.77777779</v>
      </c>
      <c r="L11">
        <f t="shared" si="0"/>
        <v>66.62222222222222</v>
      </c>
      <c r="M11" s="41">
        <f t="shared" si="0"/>
        <v>42.444444444444443</v>
      </c>
      <c r="N11">
        <f t="shared" si="0"/>
        <v>16.455555555555556</v>
      </c>
      <c r="O11" s="41">
        <f t="shared" si="0"/>
        <v>152763.66666666666</v>
      </c>
      <c r="P11" s="41">
        <f t="shared" si="0"/>
        <v>0.99064555433061285</v>
      </c>
      <c r="Q11" s="41">
        <f t="shared" si="0"/>
        <v>96.858849419487854</v>
      </c>
      <c r="R11" s="41">
        <f t="shared" si="0"/>
        <v>77.534324651911547</v>
      </c>
      <c r="S11" s="41">
        <f t="shared" si="0"/>
        <v>6.8046350700573948</v>
      </c>
      <c r="T11" s="41">
        <f t="shared" si="0"/>
        <v>48.666666666666664</v>
      </c>
      <c r="U11" s="41">
        <f t="shared" si="0"/>
        <v>5163.2270068833022</v>
      </c>
      <c r="V11">
        <f t="shared" si="0"/>
        <v>3041.6899048703585</v>
      </c>
      <c r="W11">
        <f t="shared" si="0"/>
        <v>421573.43314223579</v>
      </c>
      <c r="X11">
        <f t="shared" si="0"/>
        <v>140940</v>
      </c>
      <c r="Y11" s="41">
        <f t="shared" si="0"/>
        <v>0.80853413808518537</v>
      </c>
      <c r="Z11">
        <f t="shared" si="0"/>
        <v>2.7830831185555556</v>
      </c>
      <c r="AA11" s="43">
        <f>AVERAGE(AA2:AA10)</f>
        <v>411601516.33333331</v>
      </c>
      <c r="AB11">
        <f t="shared" si="0"/>
        <v>14.862642681493883</v>
      </c>
      <c r="AC11">
        <f t="shared" si="0"/>
        <v>15.565355768494182</v>
      </c>
      <c r="AD11" s="41">
        <f t="shared" si="0"/>
        <v>2946667.777777778</v>
      </c>
      <c r="AE11" s="43">
        <f t="shared" si="0"/>
        <v>126097059</v>
      </c>
      <c r="AF11">
        <f t="shared" si="0"/>
        <v>10.091630325381477</v>
      </c>
      <c r="AG11" s="43">
        <f t="shared" si="0"/>
        <v>7529817800975.2705</v>
      </c>
      <c r="AH11">
        <f t="shared" si="0"/>
        <v>3344.9383280010934</v>
      </c>
      <c r="AI11">
        <f t="shared" si="0"/>
        <v>70.681060071650506</v>
      </c>
      <c r="AJ11">
        <f t="shared" si="0"/>
        <v>18196758494.666317</v>
      </c>
      <c r="AK11" s="41">
        <f t="shared" si="0"/>
        <v>30.906637273872995</v>
      </c>
      <c r="AL11">
        <f t="shared" si="0"/>
        <v>77494525447.483215</v>
      </c>
      <c r="AM11" s="41">
        <f t="shared" si="0"/>
        <v>-3.3622040049039534</v>
      </c>
      <c r="AN11">
        <f t="shared" si="0"/>
        <v>23563.101493374925</v>
      </c>
      <c r="AO11">
        <f t="shared" si="0"/>
        <v>-4.1497517656322351</v>
      </c>
      <c r="AP11" s="41">
        <f t="shared" si="0"/>
        <v>29612.687426960329</v>
      </c>
      <c r="AQ11">
        <f t="shared" si="0"/>
        <v>26.211614387161564</v>
      </c>
      <c r="AR11" s="41">
        <f t="shared" si="0"/>
        <v>21.029754637890402</v>
      </c>
      <c r="AS11">
        <f t="shared" si="0"/>
        <v>23.230932196114736</v>
      </c>
      <c r="AT11" s="41">
        <f t="shared" si="0"/>
        <v>7.1314440449765515</v>
      </c>
      <c r="AU11">
        <f t="shared" si="0"/>
        <v>19376326285.641491</v>
      </c>
      <c r="AV11">
        <f t="shared" si="0"/>
        <v>24.726628133673742</v>
      </c>
      <c r="AW11">
        <f t="shared" si="0"/>
        <v>641821960488.04224</v>
      </c>
      <c r="AX11" s="41">
        <f t="shared" si="0"/>
        <v>11.933438152639312</v>
      </c>
      <c r="AY11">
        <f t="shared" si="0"/>
        <v>0.9929277631971577</v>
      </c>
      <c r="AZ11" s="41">
        <f t="shared" si="0"/>
        <v>1258794.111111111</v>
      </c>
      <c r="BA11" s="41">
        <f t="shared" si="0"/>
        <v>1170831.7777777778</v>
      </c>
      <c r="BB11">
        <f t="shared" si="0"/>
        <v>14.729620000000001</v>
      </c>
      <c r="BC11">
        <f t="shared" si="0"/>
        <v>183084801.66666666</v>
      </c>
      <c r="BD11">
        <f>AVERAGE(BD2:BD10)</f>
        <v>6.4462500000000009</v>
      </c>
      <c r="BE11">
        <f>AVERAGE(BE2:BE10)</f>
        <v>5.5762499999999999</v>
      </c>
      <c r="BF11" s="41">
        <f t="shared" ref="BF11:BX11" si="1">AVERAGE(BF2:BF10)</f>
        <v>80.071991353446151</v>
      </c>
      <c r="BG11">
        <f t="shared" si="1"/>
        <v>5163.2270068833022</v>
      </c>
      <c r="BH11">
        <f t="shared" si="1"/>
        <v>88.197862993081998</v>
      </c>
      <c r="BI11" s="41">
        <f t="shared" si="1"/>
        <v>21.859988529928263</v>
      </c>
      <c r="BJ11" s="41">
        <f t="shared" si="1"/>
        <v>6.8046350700573948</v>
      </c>
      <c r="BK11">
        <f t="shared" si="1"/>
        <v>2946667.777777778</v>
      </c>
      <c r="BL11">
        <f t="shared" si="1"/>
        <v>-46455959002.655136</v>
      </c>
      <c r="BM11">
        <f t="shared" si="1"/>
        <v>77494525447.483215</v>
      </c>
      <c r="BN11">
        <f t="shared" si="1"/>
        <v>19376326285.641491</v>
      </c>
      <c r="BO11">
        <f t="shared" si="1"/>
        <v>641821960488.04224</v>
      </c>
      <c r="BP11">
        <f t="shared" si="1"/>
        <v>77494525447.483215</v>
      </c>
      <c r="BQ11">
        <f t="shared" si="1"/>
        <v>90.484497632114483</v>
      </c>
      <c r="BR11">
        <f t="shared" si="1"/>
        <v>8.1713998687048317</v>
      </c>
      <c r="BS11">
        <f t="shared" si="1"/>
        <v>14.752488260850095</v>
      </c>
      <c r="BT11">
        <f t="shared" si="1"/>
        <v>4.1821720953141606</v>
      </c>
      <c r="BU11">
        <f t="shared" si="1"/>
        <v>152763.66666666666</v>
      </c>
      <c r="BV11">
        <f t="shared" si="1"/>
        <v>9.8999999999999986</v>
      </c>
      <c r="BW11">
        <f t="shared" si="1"/>
        <v>93.555555555555557</v>
      </c>
      <c r="BX11">
        <f t="shared" si="1"/>
        <v>3.1522222222222225</v>
      </c>
      <c r="BY11">
        <f>SUM(BY2:BY10)</f>
        <v>613.79999999999995</v>
      </c>
      <c r="BZ11">
        <f>AVERAGE(BZ2:BZ10)</f>
        <v>14.866666666666667</v>
      </c>
      <c r="CA11">
        <f>AVERAGE(CA2:CA10)</f>
        <v>78.079499999999996</v>
      </c>
      <c r="CB11">
        <f>SUM(CB2:CB10)</f>
        <v>688.97751219512202</v>
      </c>
      <c r="CC11">
        <f>AVERAGE(CC2:CC10)</f>
        <v>74.421666666666667</v>
      </c>
      <c r="CD11">
        <f>AVERAGE(CD2:CD10)</f>
        <v>54.741483341586864</v>
      </c>
      <c r="CE11">
        <f>AVERAGE(CE2:CE10)</f>
        <v>103.64299097327431</v>
      </c>
      <c r="CF11">
        <f>AVERAGE(CF2:CF10)</f>
        <v>48.666666666666664</v>
      </c>
      <c r="CG11">
        <f>AVERAGE(CG3:CG10)</f>
        <v>194549.28571428571</v>
      </c>
      <c r="CH11">
        <f t="shared" ref="CH11:CX11" si="2">AVERAGE(CH2:CH10)</f>
        <v>42.988888888888887</v>
      </c>
      <c r="CI11">
        <f t="shared" si="2"/>
        <v>6.8352198399403692</v>
      </c>
      <c r="CJ11">
        <f t="shared" si="2"/>
        <v>26.288706650382963</v>
      </c>
      <c r="CK11">
        <f t="shared" si="2"/>
        <v>14.203091215810828</v>
      </c>
      <c r="CL11">
        <f t="shared" si="2"/>
        <v>31.134247923550994</v>
      </c>
      <c r="CM11">
        <f t="shared" si="2"/>
        <v>9.0936841167044253</v>
      </c>
      <c r="CN11" s="41">
        <f t="shared" si="2"/>
        <v>202.51979494864932</v>
      </c>
      <c r="CO11">
        <f t="shared" si="2"/>
        <v>23.242123696771078</v>
      </c>
      <c r="CP11" s="41">
        <f t="shared" si="2"/>
        <v>2.5256777777777777</v>
      </c>
      <c r="CQ11" s="41">
        <f t="shared" si="2"/>
        <v>37.884519832146708</v>
      </c>
      <c r="CR11" s="41">
        <f t="shared" si="2"/>
        <v>0.26200000000000001</v>
      </c>
      <c r="CS11" s="41">
        <f t="shared" si="2"/>
        <v>4.5625</v>
      </c>
      <c r="CT11" s="41">
        <f t="shared" si="2"/>
        <v>0.80533333333333346</v>
      </c>
      <c r="CU11" s="41">
        <f t="shared" si="2"/>
        <v>13.755555555555556</v>
      </c>
      <c r="CV11" s="41">
        <f t="shared" si="2"/>
        <v>1.0700000000000003</v>
      </c>
      <c r="CW11">
        <f t="shared" si="2"/>
        <v>24.685714285714283</v>
      </c>
      <c r="CX11">
        <f t="shared" si="2"/>
        <v>21.511111111111113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2022-01-08T11:47:00Z</cp:lastPrinted>
  <dcterms:created xsi:type="dcterms:W3CDTF">2022-01-08T11:30:46Z</dcterms:created>
  <dcterms:modified xsi:type="dcterms:W3CDTF">2022-01-10T10:50:01Z</dcterms:modified>
</cp:coreProperties>
</file>